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45" windowWidth="20115" windowHeight="7740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K20" i="1" l="1"/>
  <c r="N20" i="1" s="1"/>
  <c r="M20" i="1"/>
  <c r="O20" i="1" l="1"/>
  <c r="M15" i="1"/>
  <c r="M17" i="1"/>
  <c r="M18" i="1"/>
  <c r="M19" i="1"/>
  <c r="K15" i="1" l="1"/>
  <c r="N15" i="1" s="1"/>
  <c r="O15" i="1" s="1"/>
  <c r="K17" i="1"/>
  <c r="N17" i="1" s="1"/>
  <c r="O17" i="1" s="1"/>
  <c r="K18" i="1"/>
  <c r="N18" i="1" s="1"/>
  <c r="O18" i="1" s="1"/>
  <c r="K19" i="1"/>
  <c r="N19" i="1" s="1"/>
  <c r="O19" i="1" s="1"/>
  <c r="K14" i="1"/>
  <c r="N14" i="1" s="1"/>
  <c r="M14" i="1"/>
  <c r="O14" i="1" l="1"/>
  <c r="O21" i="1" l="1"/>
  <c r="O22" i="1" l="1"/>
  <c r="O23" i="1"/>
</calcChain>
</file>

<file path=xl/sharedStrings.xml><?xml version="1.0" encoding="utf-8"?>
<sst xmlns="http://schemas.openxmlformats.org/spreadsheetml/2006/main" count="40" uniqueCount="33">
  <si>
    <t xml:space="preserve">Stavba: </t>
  </si>
  <si>
    <t xml:space="preserve">Objednatel: </t>
  </si>
  <si>
    <t>Západočeská univerzita v Plzni</t>
  </si>
  <si>
    <t>Univerzitní 2732/8, 306 14 Plzeň</t>
  </si>
  <si>
    <t>IČ: 497 77 513</t>
  </si>
  <si>
    <t xml:space="preserve">Zhotovitel: </t>
  </si>
  <si>
    <t>Název položky</t>
  </si>
  <si>
    <t>Množství</t>
  </si>
  <si>
    <t>Jednot. cena</t>
  </si>
  <si>
    <t>Celkem Materiál</t>
  </si>
  <si>
    <t>Celkem Montáž</t>
  </si>
  <si>
    <t>Celkem</t>
  </si>
  <si>
    <t>Materiál + Montáž</t>
  </si>
  <si>
    <t>ks</t>
  </si>
  <si>
    <t>Č.</t>
  </si>
  <si>
    <t>Jedn.</t>
  </si>
  <si>
    <t>Celkem Materiál + Montáž (bez DPH)</t>
  </si>
  <si>
    <t>Sazba DPH 21 %</t>
  </si>
  <si>
    <t>Cena celkem (vč. DPH 21 %)</t>
  </si>
  <si>
    <t>Stavební úpravy budov v rámci projektu CVSMD</t>
  </si>
  <si>
    <t xml:space="preserve">Modulární přístupový/agregační přepínač </t>
  </si>
  <si>
    <t>Dodávka materiálu</t>
  </si>
  <si>
    <t>Montáž materiálu</t>
  </si>
  <si>
    <t>Nemodulární přístupový stohovatelný gigabitový</t>
  </si>
  <si>
    <t xml:space="preserve">přepínač s možností napájení po Ethernetu </t>
  </si>
  <si>
    <t>Agregační přepínač/směrovač</t>
  </si>
  <si>
    <t>Bezdrátový přístupový bod</t>
  </si>
  <si>
    <t>Záložní zdroj napájení UPS</t>
  </si>
  <si>
    <t xml:space="preserve">Stojanový rozvaděč (rack) 42U (80x80 cm), </t>
  </si>
  <si>
    <t xml:space="preserve">Pozn.:  </t>
  </si>
  <si>
    <t>Technická specifikace výše uvedených prvků počítačové sítě je součástí zadávací dokumentace.</t>
  </si>
  <si>
    <t xml:space="preserve">Položka "Montáž materiálu" u položky č. 4 (Bezdrátový přístupový bod) zahrunuje i dodávku a montáž veškerého materiálu  pro připojení a řádnou </t>
  </si>
  <si>
    <t xml:space="preserve">funkčnost položky č. 4 (tzn. zejména: instalační lišta, úchytný materiál, datový kabel Cat.5e UTP s RJ konektorem - to vše předpoklad 9 m/1ks, apod.)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</si>
</sst>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Palatino Linotype"/>
      <family val="1"/>
      <charset val="238"/>
    </font>
    <font>
      <sz val="11"/>
      <color theme="1"/>
      <name val="Palatino Linotype"/>
      <family val="1"/>
      <charset val="238"/>
    </font>
    <font>
      <b/>
      <sz val="9"/>
      <color theme="1"/>
      <name val="Palatino Linotype"/>
      <family val="1"/>
      <charset val="238"/>
    </font>
    <font>
      <sz val="9"/>
      <color theme="1"/>
      <name val="Palatino Linotype"/>
      <family val="1"/>
      <charset val="238"/>
    </font>
    <font>
      <sz val="10"/>
      <color theme="1"/>
      <name val="Palatino Linotype"/>
      <family val="1"/>
      <charset val="238"/>
    </font>
    <font>
      <sz val="9.5"/>
      <color theme="1"/>
      <name val="Palatino Linotype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/>
      <right style="medium">
        <color indexed="64"/>
      </right>
      <top style="thin">
        <color auto="1"/>
      </top>
      <bottom/>
      <diagonal/>
    </border>
    <border>
      <left/>
      <right style="medium">
        <color indexed="64"/>
      </right>
      <top/>
      <bottom style="thin">
        <color auto="1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Border="1"/>
    <xf numFmtId="0" fontId="2" fillId="0" borderId="19" xfId="0" applyFont="1" applyBorder="1" applyAlignment="1">
      <alignment horizontal="left"/>
    </xf>
    <xf numFmtId="0" fontId="2" fillId="0" borderId="20" xfId="0" applyFont="1" applyBorder="1" applyAlignment="1">
      <alignment horizontal="left"/>
    </xf>
    <xf numFmtId="0" fontId="4" fillId="0" borderId="19" xfId="0" applyFont="1" applyBorder="1"/>
    <xf numFmtId="0" fontId="4" fillId="0" borderId="20" xfId="0" applyFont="1" applyBorder="1"/>
    <xf numFmtId="0" fontId="4" fillId="0" borderId="21" xfId="0" applyFont="1" applyBorder="1"/>
    <xf numFmtId="0" fontId="4" fillId="0" borderId="23" xfId="0" applyFont="1" applyBorder="1"/>
    <xf numFmtId="0" fontId="3" fillId="2" borderId="4" xfId="0" applyFont="1" applyFill="1" applyBorder="1"/>
    <xf numFmtId="0" fontId="3" fillId="2" borderId="6" xfId="0" applyFont="1" applyFill="1" applyBorder="1"/>
    <xf numFmtId="0" fontId="1" fillId="2" borderId="24" xfId="0" applyFont="1" applyFill="1" applyBorder="1"/>
    <xf numFmtId="0" fontId="1" fillId="2" borderId="7" xfId="0" applyFont="1" applyFill="1" applyBorder="1"/>
    <xf numFmtId="0" fontId="1" fillId="2" borderId="25" xfId="0" applyFont="1" applyFill="1" applyBorder="1"/>
    <xf numFmtId="4" fontId="4" fillId="0" borderId="22" xfId="0" applyNumberFormat="1" applyFont="1" applyBorder="1"/>
    <xf numFmtId="4" fontId="4" fillId="0" borderId="16" xfId="0" applyNumberFormat="1" applyFont="1" applyBorder="1"/>
    <xf numFmtId="2" fontId="4" fillId="0" borderId="19" xfId="0" applyNumberFormat="1" applyFont="1" applyBorder="1"/>
    <xf numFmtId="2" fontId="4" fillId="0" borderId="20" xfId="0" applyNumberFormat="1" applyFont="1" applyBorder="1"/>
    <xf numFmtId="0" fontId="4" fillId="0" borderId="9" xfId="0" applyFont="1" applyBorder="1" applyAlignment="1">
      <alignment horizontal="left"/>
    </xf>
    <xf numFmtId="0" fontId="4" fillId="0" borderId="27" xfId="0" applyFont="1" applyBorder="1" applyAlignment="1"/>
    <xf numFmtId="0" fontId="4" fillId="0" borderId="28" xfId="0" applyFont="1" applyBorder="1" applyAlignment="1"/>
    <xf numFmtId="0" fontId="4" fillId="0" borderId="29" xfId="0" applyFont="1" applyBorder="1" applyAlignment="1"/>
    <xf numFmtId="0" fontId="4" fillId="0" borderId="30" xfId="0" applyFont="1" applyBorder="1" applyAlignment="1"/>
    <xf numFmtId="0" fontId="4" fillId="0" borderId="31" xfId="0" applyFont="1" applyBorder="1" applyAlignment="1"/>
    <xf numFmtId="0" fontId="5" fillId="0" borderId="0" xfId="0" applyFont="1"/>
    <xf numFmtId="0" fontId="6" fillId="0" borderId="0" xfId="0" applyFont="1"/>
    <xf numFmtId="0" fontId="3" fillId="2" borderId="17" xfId="0" applyFont="1" applyFill="1" applyBorder="1" applyAlignment="1">
      <alignment horizontal="center"/>
    </xf>
    <xf numFmtId="0" fontId="3" fillId="2" borderId="18" xfId="0" applyFont="1" applyFill="1" applyBorder="1" applyAlignment="1">
      <alignment horizontal="center"/>
    </xf>
    <xf numFmtId="0" fontId="2" fillId="0" borderId="32" xfId="0" applyFont="1" applyBorder="1" applyAlignment="1">
      <alignment horizontal="left" vertical="center"/>
    </xf>
    <xf numFmtId="0" fontId="2" fillId="0" borderId="19" xfId="0" applyFont="1" applyBorder="1" applyAlignment="1">
      <alignment horizontal="left" vertical="center"/>
    </xf>
    <xf numFmtId="0" fontId="4" fillId="0" borderId="32" xfId="0" applyFont="1" applyBorder="1" applyAlignment="1">
      <alignment horizontal="left" vertical="center"/>
    </xf>
    <xf numFmtId="0" fontId="4" fillId="0" borderId="19" xfId="0" applyFont="1" applyBorder="1" applyAlignment="1">
      <alignment horizontal="left" vertical="center"/>
    </xf>
    <xf numFmtId="0" fontId="4" fillId="0" borderId="33" xfId="0" applyFont="1" applyBorder="1" applyAlignment="1">
      <alignment horizontal="right" vertical="center"/>
    </xf>
    <xf numFmtId="0" fontId="4" fillId="0" borderId="21" xfId="0" applyFont="1" applyBorder="1" applyAlignment="1">
      <alignment horizontal="right" vertical="center"/>
    </xf>
    <xf numFmtId="4" fontId="4" fillId="0" borderId="34" xfId="0" applyNumberFormat="1" applyFont="1" applyBorder="1" applyAlignment="1">
      <alignment horizontal="right" vertical="center"/>
    </xf>
    <xf numFmtId="4" fontId="4" fillId="0" borderId="22" xfId="0" applyNumberFormat="1" applyFont="1" applyBorder="1" applyAlignment="1">
      <alignment horizontal="right" vertical="center"/>
    </xf>
    <xf numFmtId="0" fontId="1" fillId="2" borderId="17" xfId="0" applyFont="1" applyFill="1" applyBorder="1" applyAlignment="1">
      <alignment horizontal="center"/>
    </xf>
    <xf numFmtId="0" fontId="1" fillId="2" borderId="18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4" fillId="0" borderId="13" xfId="0" applyFont="1" applyBorder="1" applyAlignment="1">
      <alignment horizontal="left"/>
    </xf>
    <xf numFmtId="0" fontId="4" fillId="0" borderId="10" xfId="0" applyFont="1" applyBorder="1" applyAlignment="1">
      <alignment horizontal="left"/>
    </xf>
    <xf numFmtId="0" fontId="4" fillId="0" borderId="11" xfId="0" applyFont="1" applyBorder="1" applyAlignment="1">
      <alignment horizontal="left"/>
    </xf>
    <xf numFmtId="2" fontId="4" fillId="0" borderId="32" xfId="0" applyNumberFormat="1" applyFont="1" applyBorder="1" applyAlignment="1">
      <alignment horizontal="right" vertical="center"/>
    </xf>
    <xf numFmtId="2" fontId="4" fillId="0" borderId="19" xfId="0" applyNumberFormat="1" applyFont="1" applyBorder="1" applyAlignment="1">
      <alignment horizontal="right" vertical="center"/>
    </xf>
    <xf numFmtId="2" fontId="4" fillId="0" borderId="28" xfId="0" applyNumberFormat="1" applyFont="1" applyBorder="1" applyAlignment="1">
      <alignment horizontal="center" vertical="center"/>
    </xf>
    <xf numFmtId="2" fontId="4" fillId="0" borderId="35" xfId="0" applyNumberFormat="1" applyFont="1" applyBorder="1" applyAlignment="1">
      <alignment horizontal="center" vertical="center"/>
    </xf>
    <xf numFmtId="2" fontId="4" fillId="0" borderId="30" xfId="0" applyNumberFormat="1" applyFont="1" applyBorder="1" applyAlignment="1">
      <alignment horizontal="center" vertical="center"/>
    </xf>
    <xf numFmtId="2" fontId="4" fillId="0" borderId="36" xfId="0" applyNumberFormat="1" applyFont="1" applyBorder="1" applyAlignment="1">
      <alignment horizontal="center" vertical="center"/>
    </xf>
    <xf numFmtId="0" fontId="3" fillId="2" borderId="17" xfId="0" applyFont="1" applyFill="1" applyBorder="1" applyAlignment="1">
      <alignment horizontal="center" shrinkToFit="1"/>
    </xf>
    <xf numFmtId="0" fontId="3" fillId="2" borderId="18" xfId="0" applyFont="1" applyFill="1" applyBorder="1" applyAlignment="1">
      <alignment horizontal="center" shrinkToFit="1"/>
    </xf>
    <xf numFmtId="0" fontId="3" fillId="2" borderId="11" xfId="0" applyFont="1" applyFill="1" applyBorder="1" applyAlignment="1">
      <alignment horizontal="center"/>
    </xf>
    <xf numFmtId="164" fontId="1" fillId="0" borderId="7" xfId="0" applyNumberFormat="1" applyFont="1" applyBorder="1" applyAlignment="1">
      <alignment horizontal="center"/>
    </xf>
    <xf numFmtId="164" fontId="1" fillId="0" borderId="25" xfId="0" applyNumberFormat="1" applyFont="1" applyBorder="1" applyAlignment="1">
      <alignment horizontal="center"/>
    </xf>
    <xf numFmtId="0" fontId="3" fillId="2" borderId="14" xfId="0" applyFont="1" applyFill="1" applyBorder="1" applyAlignment="1">
      <alignment horizontal="center"/>
    </xf>
    <xf numFmtId="0" fontId="3" fillId="2" borderId="26" xfId="0" applyFont="1" applyFill="1" applyBorder="1" applyAlignment="1">
      <alignment horizontal="center"/>
    </xf>
    <xf numFmtId="0" fontId="4" fillId="0" borderId="15" xfId="0" applyFont="1" applyBorder="1" applyAlignment="1">
      <alignment horizontal="left"/>
    </xf>
    <xf numFmtId="0" fontId="4" fillId="0" borderId="8" xfId="0" applyFont="1" applyBorder="1" applyAlignment="1">
      <alignment horizontal="left"/>
    </xf>
    <xf numFmtId="0" fontId="4" fillId="0" borderId="9" xfId="0" applyFont="1" applyBorder="1" applyAlignment="1">
      <alignment horizontal="left"/>
    </xf>
    <xf numFmtId="0" fontId="4" fillId="0" borderId="27" xfId="0" applyFont="1" applyBorder="1" applyAlignment="1">
      <alignment horizontal="left"/>
    </xf>
    <xf numFmtId="2" fontId="4" fillId="0" borderId="9" xfId="0" applyNumberFormat="1" applyFont="1" applyBorder="1" applyAlignment="1">
      <alignment horizontal="center"/>
    </xf>
    <xf numFmtId="2" fontId="4" fillId="0" borderId="16" xfId="0" applyNumberFormat="1" applyFont="1" applyBorder="1" applyAlignment="1">
      <alignment horizontal="center"/>
    </xf>
    <xf numFmtId="2" fontId="4" fillId="0" borderId="15" xfId="0" applyNumberFormat="1" applyFont="1" applyBorder="1" applyAlignment="1">
      <alignment horizontal="center"/>
    </xf>
    <xf numFmtId="2" fontId="4" fillId="0" borderId="27" xfId="0" applyNumberFormat="1" applyFont="1" applyBorder="1" applyAlignment="1">
      <alignment horizontal="center"/>
    </xf>
    <xf numFmtId="2" fontId="4" fillId="0" borderId="12" xfId="0" applyNumberFormat="1" applyFont="1" applyBorder="1" applyAlignment="1">
      <alignment horizontal="center"/>
    </xf>
    <xf numFmtId="2" fontId="4" fillId="0" borderId="22" xfId="0" applyNumberFormat="1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Q27"/>
  <sheetViews>
    <sheetView showGridLines="0" tabSelected="1" topLeftCell="B1" zoomScale="70" zoomScaleNormal="70" workbookViewId="0">
      <selection activeCell="K25" sqref="K25"/>
    </sheetView>
  </sheetViews>
  <sheetFormatPr defaultRowHeight="16.5" x14ac:dyDescent="0.3"/>
  <cols>
    <col min="1" max="1" width="0" style="2" hidden="1" customWidth="1"/>
    <col min="2" max="2" width="3.140625" style="2" customWidth="1"/>
    <col min="3" max="3" width="9.140625" style="2" customWidth="1"/>
    <col min="4" max="4" width="10.5703125" style="2" bestFit="1" customWidth="1"/>
    <col min="5" max="5" width="4.85546875" style="2" customWidth="1"/>
    <col min="6" max="6" width="14.42578125" style="2" customWidth="1"/>
    <col min="7" max="7" width="3.7109375" style="2" hidden="1" customWidth="1"/>
    <col min="8" max="8" width="5" style="2" bestFit="1" customWidth="1"/>
    <col min="9" max="9" width="8.5703125" style="2" bestFit="1" customWidth="1"/>
    <col min="10" max="10" width="10.5703125" style="2" bestFit="1" customWidth="1"/>
    <col min="11" max="11" width="8.5703125" style="2" bestFit="1" customWidth="1"/>
    <col min="12" max="12" width="10.5703125" style="2" bestFit="1" customWidth="1"/>
    <col min="13" max="13" width="14.7109375" style="2" bestFit="1" customWidth="1"/>
    <col min="14" max="14" width="13" style="2" customWidth="1"/>
    <col min="15" max="15" width="9.140625" style="2"/>
    <col min="16" max="16" width="10.42578125" style="2" customWidth="1"/>
    <col min="17" max="16384" width="9.140625" style="2"/>
  </cols>
  <sheetData>
    <row r="2" spans="2:17" hidden="1" x14ac:dyDescent="0.3"/>
    <row r="3" spans="2:17" hidden="1" x14ac:dyDescent="0.3"/>
    <row r="5" spans="2:17" ht="17.25" x14ac:dyDescent="0.35">
      <c r="B5" s="1" t="s">
        <v>0</v>
      </c>
      <c r="D5" s="2" t="s">
        <v>19</v>
      </c>
    </row>
    <row r="7" spans="2:17" ht="17.25" x14ac:dyDescent="0.35">
      <c r="B7" s="1" t="s">
        <v>1</v>
      </c>
      <c r="D7" s="2" t="s">
        <v>2</v>
      </c>
      <c r="K7" s="1" t="s">
        <v>5</v>
      </c>
    </row>
    <row r="8" spans="2:17" x14ac:dyDescent="0.3">
      <c r="D8" s="2" t="s">
        <v>3</v>
      </c>
    </row>
    <row r="9" spans="2:17" x14ac:dyDescent="0.3">
      <c r="D9" s="2" t="s">
        <v>4</v>
      </c>
    </row>
    <row r="11" spans="2:17" ht="18" thickBot="1" x14ac:dyDescent="0.4">
      <c r="M11" s="1"/>
      <c r="N11" s="1"/>
      <c r="O11" s="1"/>
      <c r="P11" s="1"/>
      <c r="Q11" s="1"/>
    </row>
    <row r="12" spans="2:17" ht="17.25" x14ac:dyDescent="0.35">
      <c r="B12" s="37" t="s">
        <v>14</v>
      </c>
      <c r="C12" s="39" t="s">
        <v>6</v>
      </c>
      <c r="D12" s="40"/>
      <c r="E12" s="40"/>
      <c r="F12" s="40"/>
      <c r="G12" s="40"/>
      <c r="H12" s="27" t="s">
        <v>15</v>
      </c>
      <c r="I12" s="39" t="s">
        <v>21</v>
      </c>
      <c r="J12" s="43"/>
      <c r="K12" s="39" t="s">
        <v>22</v>
      </c>
      <c r="L12" s="43"/>
      <c r="M12" s="53" t="s">
        <v>9</v>
      </c>
      <c r="N12" s="27" t="s">
        <v>10</v>
      </c>
      <c r="O12" s="55" t="s">
        <v>11</v>
      </c>
      <c r="P12" s="43"/>
      <c r="Q12" s="1"/>
    </row>
    <row r="13" spans="2:17" s="1" customFormat="1" ht="18" thickBot="1" x14ac:dyDescent="0.4">
      <c r="B13" s="38"/>
      <c r="C13" s="41"/>
      <c r="D13" s="42"/>
      <c r="E13" s="42"/>
      <c r="F13" s="42"/>
      <c r="G13" s="42"/>
      <c r="H13" s="28"/>
      <c r="I13" s="10" t="s">
        <v>7</v>
      </c>
      <c r="J13" s="11" t="s">
        <v>8</v>
      </c>
      <c r="K13" s="10" t="s">
        <v>7</v>
      </c>
      <c r="L13" s="11" t="s">
        <v>8</v>
      </c>
      <c r="M13" s="54"/>
      <c r="N13" s="28"/>
      <c r="O13" s="58" t="s">
        <v>12</v>
      </c>
      <c r="P13" s="59"/>
    </row>
    <row r="14" spans="2:17" x14ac:dyDescent="0.3">
      <c r="B14" s="4">
        <v>1</v>
      </c>
      <c r="C14" s="44" t="s">
        <v>20</v>
      </c>
      <c r="D14" s="45"/>
      <c r="E14" s="45"/>
      <c r="F14" s="45"/>
      <c r="G14" s="46"/>
      <c r="H14" s="6" t="s">
        <v>13</v>
      </c>
      <c r="I14" s="8">
        <v>2</v>
      </c>
      <c r="J14" s="15">
        <v>0</v>
      </c>
      <c r="K14" s="8">
        <f>I14</f>
        <v>2</v>
      </c>
      <c r="L14" s="15">
        <v>0</v>
      </c>
      <c r="M14" s="17">
        <f>PRODUCT(I14,J14)</f>
        <v>0</v>
      </c>
      <c r="N14" s="17">
        <f>PRODUCT(K14,L14)</f>
        <v>0</v>
      </c>
      <c r="O14" s="68">
        <f>SUM(M14,N14)</f>
        <v>0</v>
      </c>
      <c r="P14" s="69"/>
    </row>
    <row r="15" spans="2:17" x14ac:dyDescent="0.3">
      <c r="B15" s="29">
        <v>2</v>
      </c>
      <c r="C15" s="21" t="s">
        <v>23</v>
      </c>
      <c r="D15" s="22"/>
      <c r="E15" s="22"/>
      <c r="F15" s="22"/>
      <c r="G15" s="20"/>
      <c r="H15" s="31" t="s">
        <v>13</v>
      </c>
      <c r="I15" s="33">
        <v>3</v>
      </c>
      <c r="J15" s="35">
        <v>0</v>
      </c>
      <c r="K15" s="33">
        <f t="shared" ref="K15:K20" si="0">I15</f>
        <v>3</v>
      </c>
      <c r="L15" s="35">
        <v>0</v>
      </c>
      <c r="M15" s="47">
        <f t="shared" ref="M15:M20" si="1">PRODUCT(I15,J15)</f>
        <v>0</v>
      </c>
      <c r="N15" s="47">
        <f t="shared" ref="N15:N20" si="2">PRODUCT(K15,L15)</f>
        <v>0</v>
      </c>
      <c r="O15" s="49">
        <f t="shared" ref="O15:O20" si="3">SUM(M15,N15)</f>
        <v>0</v>
      </c>
      <c r="P15" s="50"/>
    </row>
    <row r="16" spans="2:17" x14ac:dyDescent="0.3">
      <c r="B16" s="30"/>
      <c r="C16" s="23" t="s">
        <v>24</v>
      </c>
      <c r="D16" s="24"/>
      <c r="E16" s="24"/>
      <c r="F16" s="24"/>
      <c r="G16" s="19"/>
      <c r="H16" s="32"/>
      <c r="I16" s="34"/>
      <c r="J16" s="36"/>
      <c r="K16" s="34"/>
      <c r="L16" s="36"/>
      <c r="M16" s="48"/>
      <c r="N16" s="48"/>
      <c r="O16" s="51"/>
      <c r="P16" s="52"/>
    </row>
    <row r="17" spans="2:16" x14ac:dyDescent="0.3">
      <c r="B17" s="5">
        <v>3</v>
      </c>
      <c r="C17" s="60" t="s">
        <v>25</v>
      </c>
      <c r="D17" s="61"/>
      <c r="E17" s="61"/>
      <c r="F17" s="61"/>
      <c r="G17" s="62"/>
      <c r="H17" s="7" t="s">
        <v>13</v>
      </c>
      <c r="I17" s="9">
        <v>1</v>
      </c>
      <c r="J17" s="16">
        <v>0</v>
      </c>
      <c r="K17" s="9">
        <f t="shared" si="0"/>
        <v>1</v>
      </c>
      <c r="L17" s="16">
        <v>0</v>
      </c>
      <c r="M17" s="18">
        <f t="shared" si="1"/>
        <v>0</v>
      </c>
      <c r="N17" s="18">
        <f t="shared" si="2"/>
        <v>0</v>
      </c>
      <c r="O17" s="64">
        <f t="shared" si="3"/>
        <v>0</v>
      </c>
      <c r="P17" s="65"/>
    </row>
    <row r="18" spans="2:16" x14ac:dyDescent="0.3">
      <c r="B18" s="5">
        <v>4</v>
      </c>
      <c r="C18" s="60" t="s">
        <v>26</v>
      </c>
      <c r="D18" s="61"/>
      <c r="E18" s="61"/>
      <c r="F18" s="61"/>
      <c r="G18" s="62"/>
      <c r="H18" s="7" t="s">
        <v>13</v>
      </c>
      <c r="I18" s="9">
        <v>70</v>
      </c>
      <c r="J18" s="16">
        <v>0</v>
      </c>
      <c r="K18" s="9">
        <f t="shared" si="0"/>
        <v>70</v>
      </c>
      <c r="L18" s="16">
        <v>0</v>
      </c>
      <c r="M18" s="18">
        <f t="shared" si="1"/>
        <v>0</v>
      </c>
      <c r="N18" s="18">
        <f t="shared" si="2"/>
        <v>0</v>
      </c>
      <c r="O18" s="64">
        <f t="shared" si="3"/>
        <v>0</v>
      </c>
      <c r="P18" s="65"/>
    </row>
    <row r="19" spans="2:16" x14ac:dyDescent="0.3">
      <c r="B19" s="5">
        <v>5</v>
      </c>
      <c r="C19" s="60" t="s">
        <v>27</v>
      </c>
      <c r="D19" s="61"/>
      <c r="E19" s="61"/>
      <c r="F19" s="61"/>
      <c r="G19" s="62"/>
      <c r="H19" s="7" t="s">
        <v>13</v>
      </c>
      <c r="I19" s="9">
        <v>3</v>
      </c>
      <c r="J19" s="16">
        <v>0</v>
      </c>
      <c r="K19" s="9">
        <f t="shared" si="0"/>
        <v>3</v>
      </c>
      <c r="L19" s="16">
        <v>0</v>
      </c>
      <c r="M19" s="18">
        <f t="shared" si="1"/>
        <v>0</v>
      </c>
      <c r="N19" s="18">
        <f t="shared" si="2"/>
        <v>0</v>
      </c>
      <c r="O19" s="64">
        <f t="shared" si="3"/>
        <v>0</v>
      </c>
      <c r="P19" s="65"/>
    </row>
    <row r="20" spans="2:16" ht="17.25" thickBot="1" x14ac:dyDescent="0.35">
      <c r="B20" s="5">
        <v>6</v>
      </c>
      <c r="C20" s="60" t="s">
        <v>28</v>
      </c>
      <c r="D20" s="61"/>
      <c r="E20" s="61"/>
      <c r="F20" s="61"/>
      <c r="G20" s="63"/>
      <c r="H20" s="7" t="s">
        <v>13</v>
      </c>
      <c r="I20" s="9">
        <v>1</v>
      </c>
      <c r="J20" s="16">
        <v>0</v>
      </c>
      <c r="K20" s="9">
        <f t="shared" si="0"/>
        <v>1</v>
      </c>
      <c r="L20" s="16">
        <v>0</v>
      </c>
      <c r="M20" s="18">
        <f t="shared" si="1"/>
        <v>0</v>
      </c>
      <c r="N20" s="18">
        <f t="shared" si="2"/>
        <v>0</v>
      </c>
      <c r="O20" s="66">
        <f t="shared" si="3"/>
        <v>0</v>
      </c>
      <c r="P20" s="67"/>
    </row>
    <row r="21" spans="2:16" ht="28.35" customHeight="1" thickBot="1" x14ac:dyDescent="0.4">
      <c r="C21" s="3"/>
      <c r="L21" s="12" t="s">
        <v>16</v>
      </c>
      <c r="M21" s="13"/>
      <c r="N21" s="14"/>
      <c r="O21" s="56">
        <f>SUM(O14:P20)</f>
        <v>0</v>
      </c>
      <c r="P21" s="57"/>
    </row>
    <row r="22" spans="2:16" ht="28.35" customHeight="1" thickBot="1" x14ac:dyDescent="0.4">
      <c r="L22" s="12" t="s">
        <v>17</v>
      </c>
      <c r="M22" s="13"/>
      <c r="N22" s="14"/>
      <c r="O22" s="56">
        <f>PRODUCT(O21*0.21)</f>
        <v>0</v>
      </c>
      <c r="P22" s="57"/>
    </row>
    <row r="23" spans="2:16" ht="28.35" customHeight="1" thickBot="1" x14ac:dyDescent="0.4">
      <c r="L23" s="12" t="s">
        <v>18</v>
      </c>
      <c r="M23" s="13"/>
      <c r="N23" s="14"/>
      <c r="O23" s="56">
        <f>PRODUCT(O21*1.21)</f>
        <v>0</v>
      </c>
      <c r="P23" s="57"/>
    </row>
    <row r="25" spans="2:16" x14ac:dyDescent="0.3">
      <c r="B25" s="25" t="s">
        <v>29</v>
      </c>
      <c r="C25" s="26"/>
      <c r="D25" s="26" t="s">
        <v>30</v>
      </c>
      <c r="E25" s="26"/>
    </row>
    <row r="26" spans="2:16" x14ac:dyDescent="0.3">
      <c r="B26" s="25"/>
      <c r="C26" s="26"/>
      <c r="D26" s="26" t="s">
        <v>31</v>
      </c>
      <c r="E26" s="26"/>
    </row>
    <row r="27" spans="2:16" x14ac:dyDescent="0.3">
      <c r="B27" s="25"/>
      <c r="C27" s="26"/>
      <c r="D27" s="26" t="s">
        <v>32</v>
      </c>
      <c r="E27" s="26"/>
    </row>
  </sheetData>
  <mergeCells count="31">
    <mergeCell ref="O21:P21"/>
    <mergeCell ref="O22:P22"/>
    <mergeCell ref="O23:P23"/>
    <mergeCell ref="O13:P13"/>
    <mergeCell ref="C19:G19"/>
    <mergeCell ref="C18:G18"/>
    <mergeCell ref="C17:G17"/>
    <mergeCell ref="C20:G20"/>
    <mergeCell ref="O17:P17"/>
    <mergeCell ref="O18:P18"/>
    <mergeCell ref="O19:P19"/>
    <mergeCell ref="O20:P20"/>
    <mergeCell ref="O14:P14"/>
    <mergeCell ref="K15:K16"/>
    <mergeCell ref="L15:L16"/>
    <mergeCell ref="M15:M16"/>
    <mergeCell ref="N15:N16"/>
    <mergeCell ref="O15:P16"/>
    <mergeCell ref="K12:L12"/>
    <mergeCell ref="M12:M13"/>
    <mergeCell ref="N12:N13"/>
    <mergeCell ref="O12:P12"/>
    <mergeCell ref="H12:H13"/>
    <mergeCell ref="B15:B16"/>
    <mergeCell ref="H15:H16"/>
    <mergeCell ref="I15:I16"/>
    <mergeCell ref="J15:J16"/>
    <mergeCell ref="B12:B13"/>
    <mergeCell ref="C12:G13"/>
    <mergeCell ref="I12:J12"/>
    <mergeCell ref="C14:G14"/>
  </mergeCells>
  <pageMargins left="0.34313725490196079" right="0.28186274509803921" top="0.93297101449275366" bottom="1.0597826086956521" header="0.3" footer="0.3"/>
  <pageSetup paperSize="9" orientation="landscape" r:id="rId1"/>
  <headerFooter>
    <oddHeader xml:space="preserve">&amp;L&amp;"Palatino Linotype,Tučné"Soupis prvků počítačové sítě&amp;R&amp;"Palatino Linotype,Tučné"Stavební úpravy budov v rámci projektu CVSMD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 BÁRTA</dc:creator>
  <cp:lastModifiedBy>Michal BÁRTA</cp:lastModifiedBy>
  <cp:lastPrinted>2014-07-29T11:10:49Z</cp:lastPrinted>
  <dcterms:created xsi:type="dcterms:W3CDTF">2014-07-29T08:07:18Z</dcterms:created>
  <dcterms:modified xsi:type="dcterms:W3CDTF">2014-10-02T12:48:15Z</dcterms:modified>
</cp:coreProperties>
</file>